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25" windowWidth="20115" windowHeight="7560" tabRatio="613"/>
  </bookViews>
  <sheets>
    <sheet name="ใบสรุป" sheetId="7" r:id="rId1"/>
    <sheet name="รายละเอียด" sheetId="1" r:id="rId2"/>
  </sheets>
  <definedNames>
    <definedName name="_xlnm.Print_Area" localSheetId="1">รายละเอียด!$A$1:$G$16</definedName>
    <definedName name="_xlnm.Print_Titles" localSheetId="1">รายละเอียด!$4:$5</definedName>
  </definedNames>
  <calcPr calcId="145621"/>
</workbook>
</file>

<file path=xl/calcChain.xml><?xml version="1.0" encoding="utf-8"?>
<calcChain xmlns="http://schemas.openxmlformats.org/spreadsheetml/2006/main">
  <c r="F8" i="7" l="1"/>
  <c r="E8" i="7"/>
  <c r="D8" i="7"/>
  <c r="F7" i="7"/>
  <c r="E7" i="7"/>
  <c r="D7" i="7"/>
  <c r="G14" i="1" l="1"/>
  <c r="E14" i="1"/>
  <c r="D14" i="1"/>
  <c r="F6" i="7" l="1"/>
  <c r="E6" i="7"/>
  <c r="D6" i="7"/>
  <c r="G17" i="1" l="1"/>
  <c r="E17" i="1"/>
  <c r="D17" i="1"/>
  <c r="G9" i="1"/>
  <c r="E9" i="1"/>
  <c r="D9" i="1"/>
  <c r="C9" i="7"/>
  <c r="D9" i="7"/>
  <c r="G19" i="1" l="1"/>
  <c r="F9" i="7"/>
  <c r="E9" i="7"/>
  <c r="E19" i="1"/>
  <c r="D19" i="1"/>
</calcChain>
</file>

<file path=xl/sharedStrings.xml><?xml version="1.0" encoding="utf-8"?>
<sst xmlns="http://schemas.openxmlformats.org/spreadsheetml/2006/main" count="51" uniqueCount="35">
  <si>
    <t>ลำดับ</t>
  </si>
  <si>
    <t>องค์กร</t>
  </si>
  <si>
    <t>รวม</t>
  </si>
  <si>
    <t>วงเงินสินเชื่อ</t>
  </si>
  <si>
    <t>วัตถุประสงค์</t>
  </si>
  <si>
    <t>สมาชิกผู้รับประโยชน์</t>
  </si>
  <si>
    <t>ชุมชน</t>
  </si>
  <si>
    <t>ครัวเรือน</t>
  </si>
  <si>
    <t>ชื่อองค์กรชุมชน</t>
  </si>
  <si>
    <t>จังหวัด</t>
  </si>
  <si>
    <t>กรุงเทพมหานคร</t>
  </si>
  <si>
    <t>ซื้อที่ดิน</t>
  </si>
  <si>
    <t>-</t>
  </si>
  <si>
    <t>ผู้รับประโยชน์</t>
  </si>
  <si>
    <t>คณะอนุกรรมการสินเชื่อ
(สินเชื่อวงเงินเกิน 10 ล้านบาทขึ้นไป แต่ไม่เกิน 50 ล้านบาท)</t>
  </si>
  <si>
    <t xml:space="preserve">กลไกที่ให้ความเห็นชอบ
</t>
  </si>
  <si>
    <t>คณะอนุกรรมการสินเชื่อ</t>
  </si>
  <si>
    <t>รวมวงเงินทั้งสิ้น</t>
  </si>
  <si>
    <t>สรุปโครงการที่ได้รับความเห็นชอบวงเงินสินเชื่อ</t>
  </si>
  <si>
    <t>รายชื่อองค์กรที่ได้รับความเห็นชอบวงเงินสินเชื่อ</t>
  </si>
  <si>
    <t>ประจำเดือนพฤษภาคม  2561</t>
  </si>
  <si>
    <t>คณะทำงานกลั่นกรองโครงการสินเชื่อ
(สินเชื่อวงเงินไม่เกิน 10 ล้านบาท)</t>
  </si>
  <si>
    <t>คณะกรรมการสถาบัน
(สินเชื่อวงเงินเกิน 50 ล้านบาทขึ้นไป)</t>
  </si>
  <si>
    <t>คณะทำงานกลั่นกรองโครงการสินเชื่อ</t>
  </si>
  <si>
    <t>ปลูกสร้างบ้าน
บนที่ดินราชพัสดุ</t>
  </si>
  <si>
    <t>คณะกรรมการสถาบัน</t>
  </si>
  <si>
    <t xml:space="preserve">กลุ่มออมทรัพย์ชุมชนป้อมมหากาฬ </t>
  </si>
  <si>
    <t xml:space="preserve">กลุ่มออมทรัพย์ชุมชนทอผ้าและป้อมมหากาฬ </t>
  </si>
  <si>
    <t>กลุ่มออมทรัพย์ทวีทรัพย์รุ่งเรือง</t>
  </si>
  <si>
    <t>กลุ่มออมทรัพยืศิริรุ่งโรจน์</t>
  </si>
  <si>
    <t>สหกรณ์เคหสถานปทุมธานีโมเดล จำกัด</t>
  </si>
  <si>
    <t>ปทุมธานี</t>
  </si>
  <si>
    <t>สหกรณ์บริการเคหสถานบ้านมั่นคงธนภูมิเมืองนครศรีธรรมราช จำกัด</t>
  </si>
  <si>
    <t>นครศรีธรรมราช</t>
  </si>
  <si>
    <t>ปลูกสร้างบ้าน
บนที่ดินที่ได้รับอนุมัติแล้ว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</si>
</sst>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"/>
    <numFmt numFmtId="188" formatCode="#,##0;\-#,##0;\-"/>
  </numFmts>
  <fonts count="14" x14ac:knownFonts="1"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5"/>
      <color indexed="8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5"/>
      <color indexed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0" fillId="0" borderId="5" xfId="0" applyFont="1" applyFill="1" applyBorder="1" applyAlignment="1">
      <alignment horizontal="center" vertical="top"/>
    </xf>
    <xf numFmtId="0" fontId="1" fillId="0" borderId="0" xfId="0" applyFont="1" applyFill="1" applyBorder="1"/>
    <xf numFmtId="0" fontId="9" fillId="0" borderId="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top"/>
    </xf>
    <xf numFmtId="3" fontId="10" fillId="0" borderId="38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3" fontId="1" fillId="2" borderId="15" xfId="0" applyNumberFormat="1" applyFont="1" applyFill="1" applyBorder="1" applyAlignment="1">
      <alignment horizontal="center" vertical="center"/>
    </xf>
    <xf numFmtId="188" fontId="1" fillId="2" borderId="16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188" fontId="2" fillId="0" borderId="1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center" vertical="top"/>
    </xf>
    <xf numFmtId="187" fontId="5" fillId="0" borderId="37" xfId="0" applyNumberFormat="1" applyFont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 shrinkToFit="1"/>
    </xf>
    <xf numFmtId="0" fontId="5" fillId="0" borderId="6" xfId="0" applyFont="1" applyFill="1" applyBorder="1" applyAlignment="1">
      <alignment horizontal="center" vertical="top" wrapText="1" shrinkToFit="1"/>
    </xf>
    <xf numFmtId="3" fontId="5" fillId="0" borderId="6" xfId="0" applyNumberFormat="1" applyFont="1" applyFill="1" applyBorder="1" applyAlignment="1">
      <alignment horizontal="center" vertical="top" wrapText="1" shrinkToFit="1"/>
    </xf>
    <xf numFmtId="4" fontId="5" fillId="0" borderId="6" xfId="0" applyNumberFormat="1" applyFont="1" applyFill="1" applyBorder="1" applyAlignment="1">
      <alignment horizontal="center" vertical="top" wrapText="1" shrinkToFit="1"/>
    </xf>
    <xf numFmtId="3" fontId="5" fillId="0" borderId="34" xfId="0" applyNumberFormat="1" applyFont="1" applyFill="1" applyBorder="1" applyAlignment="1">
      <alignment horizontal="center" vertical="top" wrapText="1" shrinkToFit="1"/>
    </xf>
    <xf numFmtId="0" fontId="13" fillId="0" borderId="0" xfId="0" applyFont="1" applyAlignment="1">
      <alignment vertical="top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40" xfId="0" applyNumberFormat="1" applyFont="1" applyFill="1" applyBorder="1" applyAlignment="1">
      <alignment horizontal="center" vertical="center"/>
    </xf>
    <xf numFmtId="187" fontId="7" fillId="0" borderId="41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vertical="top" wrapText="1" shrinkToFit="1"/>
    </xf>
    <xf numFmtId="0" fontId="7" fillId="0" borderId="9" xfId="0" applyFont="1" applyFill="1" applyBorder="1" applyAlignment="1">
      <alignment horizontal="center" vertical="top" wrapText="1" shrinkToFit="1"/>
    </xf>
    <xf numFmtId="3" fontId="7" fillId="0" borderId="9" xfId="0" applyNumberFormat="1" applyFont="1" applyFill="1" applyBorder="1" applyAlignment="1">
      <alignment horizontal="center" vertical="top" wrapText="1" shrinkToFit="1"/>
    </xf>
    <xf numFmtId="3" fontId="5" fillId="0" borderId="36" xfId="0" applyNumberFormat="1" applyFont="1" applyFill="1" applyBorder="1" applyAlignment="1">
      <alignment horizontal="center" vertical="top" wrapText="1" shrinkToFit="1"/>
    </xf>
    <xf numFmtId="3" fontId="6" fillId="3" borderId="4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187" fontId="7" fillId="0" borderId="37" xfId="0" applyNumberFormat="1" applyFont="1" applyFill="1" applyBorder="1" applyAlignment="1">
      <alignment horizontal="center" vertical="top"/>
    </xf>
    <xf numFmtId="3" fontId="7" fillId="0" borderId="34" xfId="0" applyNumberFormat="1" applyFont="1" applyFill="1" applyBorder="1" applyAlignment="1">
      <alignment horizontal="center" vertical="top" wrapText="1" shrinkToFit="1"/>
    </xf>
    <xf numFmtId="3" fontId="6" fillId="3" borderId="45" xfId="0" applyNumberFormat="1" applyFont="1" applyFill="1" applyBorder="1" applyAlignment="1">
      <alignment horizontal="center" vertical="center"/>
    </xf>
    <xf numFmtId="3" fontId="6" fillId="3" borderId="46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187" fontId="5" fillId="0" borderId="35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 shrinkToFit="1"/>
    </xf>
    <xf numFmtId="0" fontId="5" fillId="0" borderId="5" xfId="0" applyFont="1" applyFill="1" applyBorder="1" applyAlignment="1">
      <alignment horizontal="center" vertical="top" wrapText="1" shrinkToFit="1"/>
    </xf>
    <xf numFmtId="3" fontId="5" fillId="0" borderId="5" xfId="0" applyNumberFormat="1" applyFont="1" applyFill="1" applyBorder="1" applyAlignment="1">
      <alignment horizontal="center" vertical="top" wrapText="1" shrinkToFit="1"/>
    </xf>
    <xf numFmtId="3" fontId="5" fillId="0" borderId="38" xfId="0" applyNumberFormat="1" applyFont="1" applyFill="1" applyBorder="1" applyAlignment="1">
      <alignment horizontal="center" vertical="top" wrapText="1" shrinkToFit="1"/>
    </xf>
    <xf numFmtId="0" fontId="1" fillId="0" borderId="0" xfId="0" applyFont="1" applyAlignment="1">
      <alignment vertical="top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top"/>
    </xf>
    <xf numFmtId="4" fontId="1" fillId="2" borderId="18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3" borderId="28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0" fillId="3" borderId="27" xfId="0" applyFont="1" applyFill="1" applyBorder="1" applyAlignment="1">
      <alignment horizontal="center" vertical="top"/>
    </xf>
    <xf numFmtId="0" fontId="10" fillId="3" borderId="33" xfId="0" applyFont="1" applyFill="1" applyBorder="1" applyAlignment="1">
      <alignment horizontal="center" vertical="top"/>
    </xf>
    <xf numFmtId="0" fontId="10" fillId="3" borderId="32" xfId="0" applyFont="1" applyFill="1" applyBorder="1" applyAlignment="1">
      <alignment horizontal="center" vertical="top"/>
    </xf>
    <xf numFmtId="0" fontId="10" fillId="3" borderId="34" xfId="0" applyFont="1" applyFill="1" applyBorder="1" applyAlignment="1">
      <alignment horizontal="center" vertical="top"/>
    </xf>
    <xf numFmtId="0" fontId="6" fillId="3" borderId="3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center" vertical="top"/>
    </xf>
    <xf numFmtId="0" fontId="10" fillId="3" borderId="3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4">
    <cellStyle name="Comma 2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showGridLines="0" tabSelected="1" zoomScale="85" zoomScaleNormal="85" workbookViewId="0">
      <selection activeCell="K8" sqref="K8"/>
    </sheetView>
  </sheetViews>
  <sheetFormatPr defaultRowHeight="21" x14ac:dyDescent="0.35"/>
  <cols>
    <col min="1" max="1" width="6.5703125" style="8" customWidth="1"/>
    <col min="2" max="2" width="55.28515625" style="8" customWidth="1"/>
    <col min="3" max="4" width="7.7109375" style="9" customWidth="1"/>
    <col min="5" max="5" width="11.28515625" style="9" customWidth="1"/>
    <col min="6" max="6" width="18.140625" style="10" customWidth="1"/>
    <col min="7" max="7" width="5.5703125" style="8" customWidth="1"/>
    <col min="8" max="16384" width="9.140625" style="8"/>
  </cols>
  <sheetData>
    <row r="1" spans="1:6" ht="53.25" customHeight="1" x14ac:dyDescent="0.35">
      <c r="A1" s="68" t="s">
        <v>18</v>
      </c>
      <c r="B1" s="69"/>
      <c r="C1" s="69"/>
      <c r="D1" s="69"/>
      <c r="E1" s="69"/>
      <c r="F1" s="69"/>
    </row>
    <row r="2" spans="1:6" ht="35.25" customHeight="1" x14ac:dyDescent="0.35">
      <c r="A2" s="78" t="s">
        <v>20</v>
      </c>
      <c r="B2" s="78"/>
      <c r="C2" s="78"/>
      <c r="D2" s="78"/>
      <c r="E2" s="78"/>
      <c r="F2" s="78"/>
    </row>
    <row r="3" spans="1:6" ht="35.25" customHeight="1" thickBot="1" x14ac:dyDescent="0.4">
      <c r="A3" s="65"/>
      <c r="B3" s="65"/>
      <c r="C3" s="65"/>
      <c r="D3" s="65"/>
      <c r="E3" s="65"/>
      <c r="F3" s="65"/>
    </row>
    <row r="4" spans="1:6" s="6" customFormat="1" ht="28.5" customHeight="1" x14ac:dyDescent="0.2">
      <c r="A4" s="74" t="s">
        <v>15</v>
      </c>
      <c r="B4" s="75"/>
      <c r="C4" s="72" t="s">
        <v>1</v>
      </c>
      <c r="D4" s="70" t="s">
        <v>13</v>
      </c>
      <c r="E4" s="71"/>
      <c r="F4" s="66" t="s">
        <v>3</v>
      </c>
    </row>
    <row r="5" spans="1:6" s="6" customFormat="1" ht="28.5" customHeight="1" x14ac:dyDescent="0.2">
      <c r="A5" s="76"/>
      <c r="B5" s="77"/>
      <c r="C5" s="73"/>
      <c r="D5" s="19" t="s">
        <v>6</v>
      </c>
      <c r="E5" s="20" t="s">
        <v>7</v>
      </c>
      <c r="F5" s="67"/>
    </row>
    <row r="6" spans="1:6" s="28" customFormat="1" ht="51.75" customHeight="1" x14ac:dyDescent="0.2">
      <c r="A6" s="23">
        <v>1</v>
      </c>
      <c r="B6" s="24" t="s">
        <v>21</v>
      </c>
      <c r="C6" s="25">
        <v>2</v>
      </c>
      <c r="D6" s="26">
        <f>+รายละเอียด!D9</f>
        <v>3</v>
      </c>
      <c r="E6" s="26">
        <f>+รายละเอียด!E9</f>
        <v>40</v>
      </c>
      <c r="F6" s="27">
        <f>+รายละเอียด!G9</f>
        <v>10480656</v>
      </c>
    </row>
    <row r="7" spans="1:6" s="30" customFormat="1" ht="51.75" customHeight="1" x14ac:dyDescent="0.2">
      <c r="A7" s="29">
        <v>2</v>
      </c>
      <c r="B7" s="24" t="s">
        <v>14</v>
      </c>
      <c r="C7" s="25">
        <v>3</v>
      </c>
      <c r="D7" s="26">
        <f>+รายละเอียด!D14</f>
        <v>3</v>
      </c>
      <c r="E7" s="26">
        <f>+รายละเอียด!E14</f>
        <v>131</v>
      </c>
      <c r="F7" s="27">
        <f>+รายละเอียด!G14</f>
        <v>28811288</v>
      </c>
    </row>
    <row r="8" spans="1:6" s="30" customFormat="1" ht="51.75" customHeight="1" x14ac:dyDescent="0.2">
      <c r="A8" s="31">
        <v>3</v>
      </c>
      <c r="B8" s="24" t="s">
        <v>22</v>
      </c>
      <c r="C8" s="25">
        <v>1</v>
      </c>
      <c r="D8" s="26">
        <f>+รายละเอียด!D17</f>
        <v>2</v>
      </c>
      <c r="E8" s="26">
        <f>+รายละเอียด!E17</f>
        <v>34</v>
      </c>
      <c r="F8" s="27">
        <f>+รายละเอียด!G17</f>
        <v>9435070</v>
      </c>
    </row>
    <row r="9" spans="1:6" s="7" customFormat="1" ht="21.75" thickBot="1" x14ac:dyDescent="0.25">
      <c r="A9" s="63" t="s">
        <v>2</v>
      </c>
      <c r="B9" s="64"/>
      <c r="C9" s="21">
        <f>SUM(C6:C8)</f>
        <v>6</v>
      </c>
      <c r="D9" s="21">
        <f t="shared" ref="D9:E9" si="0">SUM(D6:D8)</f>
        <v>8</v>
      </c>
      <c r="E9" s="21">
        <f t="shared" si="0"/>
        <v>205</v>
      </c>
      <c r="F9" s="22">
        <f>SUM(F6:F8)</f>
        <v>48727014</v>
      </c>
    </row>
  </sheetData>
  <mergeCells count="8">
    <mergeCell ref="A9:B9"/>
    <mergeCell ref="A3:F3"/>
    <mergeCell ref="F4:F5"/>
    <mergeCell ref="A1:F1"/>
    <mergeCell ref="D4:E4"/>
    <mergeCell ref="C4:C5"/>
    <mergeCell ref="A4:B5"/>
    <mergeCell ref="A2:F2"/>
  </mergeCells>
  <printOptions horizontalCentered="1"/>
  <pageMargins left="0.15748031496062992" right="0.15748031496062992" top="0.78740157480314965" bottom="0.39370078740157483" header="0.31496062992125984" footer="0.11811023622047245"/>
  <pageSetup paperSize="9" scale="89" orientation="portrait" r:id="rId1"/>
  <headerFooter alignWithMargins="0">
    <oddFooter>&amp;R&amp;"Angsana New,ธรรมดา"&amp;8&amp;F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20"/>
  <sheetViews>
    <sheetView showGridLines="0" topLeftCell="A8" zoomScale="70" zoomScaleNormal="70" workbookViewId="0">
      <selection activeCell="J17" sqref="J17"/>
    </sheetView>
  </sheetViews>
  <sheetFormatPr defaultRowHeight="21" x14ac:dyDescent="0.35"/>
  <cols>
    <col min="1" max="1" width="5.5703125" style="1" customWidth="1"/>
    <col min="2" max="2" width="41.42578125" style="1" customWidth="1"/>
    <col min="3" max="3" width="17.7109375" style="1" customWidth="1"/>
    <col min="4" max="4" width="9" style="1" customWidth="1"/>
    <col min="5" max="5" width="10.42578125" style="1" customWidth="1"/>
    <col min="6" max="6" width="23.140625" style="1" customWidth="1"/>
    <col min="7" max="7" width="17.5703125" style="2" customWidth="1"/>
    <col min="8" max="16384" width="9.140625" style="1"/>
  </cols>
  <sheetData>
    <row r="1" spans="1:20" ht="45" customHeight="1" x14ac:dyDescent="0.35">
      <c r="A1" s="87" t="s">
        <v>19</v>
      </c>
      <c r="B1" s="87"/>
      <c r="C1" s="87"/>
      <c r="D1" s="87"/>
      <c r="E1" s="87"/>
      <c r="F1" s="87"/>
      <c r="G1" s="87"/>
    </row>
    <row r="2" spans="1:20" ht="32.25" customHeight="1" x14ac:dyDescent="0.35">
      <c r="A2" s="87" t="s">
        <v>20</v>
      </c>
      <c r="B2" s="87"/>
      <c r="C2" s="87"/>
      <c r="D2" s="87"/>
      <c r="E2" s="87"/>
      <c r="F2" s="87"/>
      <c r="G2" s="87"/>
    </row>
    <row r="3" spans="1:20" ht="13.5" customHeight="1" thickBot="1" x14ac:dyDescent="0.4"/>
    <row r="4" spans="1:20" s="3" customFormat="1" ht="25.5" customHeight="1" thickTop="1" x14ac:dyDescent="0.35">
      <c r="A4" s="88" t="s">
        <v>0</v>
      </c>
      <c r="B4" s="85" t="s">
        <v>8</v>
      </c>
      <c r="C4" s="85" t="s">
        <v>9</v>
      </c>
      <c r="D4" s="94" t="s">
        <v>5</v>
      </c>
      <c r="E4" s="95"/>
      <c r="F4" s="83" t="s">
        <v>4</v>
      </c>
      <c r="G4" s="90" t="s">
        <v>3</v>
      </c>
    </row>
    <row r="5" spans="1:20" s="3" customFormat="1" ht="25.5" customHeight="1" x14ac:dyDescent="0.35">
      <c r="A5" s="89"/>
      <c r="B5" s="86"/>
      <c r="C5" s="86"/>
      <c r="D5" s="32" t="s">
        <v>6</v>
      </c>
      <c r="E5" s="32" t="s">
        <v>7</v>
      </c>
      <c r="F5" s="84"/>
      <c r="G5" s="91"/>
    </row>
    <row r="6" spans="1:20" s="12" customFormat="1" ht="29.25" customHeight="1" x14ac:dyDescent="0.35">
      <c r="A6" s="17" t="s">
        <v>23</v>
      </c>
      <c r="B6" s="13"/>
      <c r="C6" s="11"/>
      <c r="D6" s="11"/>
      <c r="E6" s="11"/>
      <c r="F6" s="33"/>
      <c r="G6" s="34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41" customFormat="1" ht="54" customHeight="1" x14ac:dyDescent="0.35">
      <c r="A7" s="35">
        <v>1</v>
      </c>
      <c r="B7" s="36" t="s">
        <v>26</v>
      </c>
      <c r="C7" s="37" t="s">
        <v>10</v>
      </c>
      <c r="D7" s="38">
        <v>1</v>
      </c>
      <c r="E7" s="38">
        <v>8</v>
      </c>
      <c r="F7" s="39" t="s">
        <v>11</v>
      </c>
      <c r="G7" s="40">
        <v>2266600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5" customFormat="1" ht="59.25" customHeight="1" x14ac:dyDescent="0.2">
      <c r="A8" s="57">
        <v>2</v>
      </c>
      <c r="B8" s="58" t="s">
        <v>27</v>
      </c>
      <c r="C8" s="59" t="s">
        <v>10</v>
      </c>
      <c r="D8" s="60">
        <v>2</v>
      </c>
      <c r="E8" s="60">
        <v>32</v>
      </c>
      <c r="F8" s="39" t="s">
        <v>24</v>
      </c>
      <c r="G8" s="61">
        <v>8214056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s="4" customFormat="1" ht="35.25" customHeight="1" x14ac:dyDescent="0.35">
      <c r="A9" s="96" t="s">
        <v>2</v>
      </c>
      <c r="B9" s="97"/>
      <c r="C9" s="97"/>
      <c r="D9" s="42">
        <f>SUM(D7:D8)</f>
        <v>3</v>
      </c>
      <c r="E9" s="42">
        <f>SUM(E7:E8)</f>
        <v>40</v>
      </c>
      <c r="F9" s="42" t="s">
        <v>12</v>
      </c>
      <c r="G9" s="43">
        <f>SUM(G7:G8)</f>
        <v>10480656</v>
      </c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9.25" customHeight="1" x14ac:dyDescent="0.35">
      <c r="A10" s="17" t="s">
        <v>16</v>
      </c>
      <c r="B10" s="13"/>
      <c r="C10" s="11"/>
      <c r="D10" s="11"/>
      <c r="E10" s="11"/>
      <c r="F10" s="11"/>
      <c r="G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5" customFormat="1" ht="54" customHeight="1" x14ac:dyDescent="0.35">
      <c r="A11" s="44">
        <v>1</v>
      </c>
      <c r="B11" s="45" t="s">
        <v>28</v>
      </c>
      <c r="C11" s="46" t="s">
        <v>10</v>
      </c>
      <c r="D11" s="47">
        <v>1</v>
      </c>
      <c r="E11" s="47">
        <v>53</v>
      </c>
      <c r="F11" s="39" t="s">
        <v>11</v>
      </c>
      <c r="G11" s="48">
        <v>10692000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5" customFormat="1" ht="59.25" customHeight="1" x14ac:dyDescent="0.2">
      <c r="A12" s="57">
        <v>2</v>
      </c>
      <c r="B12" s="58" t="s">
        <v>29</v>
      </c>
      <c r="C12" s="59" t="s">
        <v>10</v>
      </c>
      <c r="D12" s="60">
        <v>1</v>
      </c>
      <c r="E12" s="60">
        <v>50</v>
      </c>
      <c r="F12" s="39" t="s">
        <v>11</v>
      </c>
      <c r="G12" s="61">
        <v>10908000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s="5" customFormat="1" ht="59.25" customHeight="1" x14ac:dyDescent="0.2">
      <c r="A13" s="57">
        <v>3</v>
      </c>
      <c r="B13" s="58" t="s">
        <v>32</v>
      </c>
      <c r="C13" s="59" t="s">
        <v>33</v>
      </c>
      <c r="D13" s="60">
        <v>1</v>
      </c>
      <c r="E13" s="60">
        <v>28</v>
      </c>
      <c r="F13" s="39" t="s">
        <v>34</v>
      </c>
      <c r="G13" s="61">
        <v>7211288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s="4" customFormat="1" ht="35.25" customHeight="1" x14ac:dyDescent="0.35">
      <c r="A14" s="92" t="s">
        <v>2</v>
      </c>
      <c r="B14" s="93"/>
      <c r="C14" s="93"/>
      <c r="D14" s="49">
        <f>SUM(D11:D13)</f>
        <v>3</v>
      </c>
      <c r="E14" s="49">
        <f>SUM(E11:E13)</f>
        <v>131</v>
      </c>
      <c r="F14" s="49" t="s">
        <v>12</v>
      </c>
      <c r="G14" s="50">
        <f>SUM(G11:G13)</f>
        <v>28811288</v>
      </c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s="12" customFormat="1" ht="29.25" customHeight="1" x14ac:dyDescent="0.35">
      <c r="A15" s="17" t="s">
        <v>25</v>
      </c>
      <c r="B15" s="13"/>
      <c r="C15" s="11"/>
      <c r="D15" s="11"/>
      <c r="E15" s="11"/>
      <c r="F15" s="11"/>
      <c r="G15" s="1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41" customFormat="1" ht="54" customHeight="1" x14ac:dyDescent="0.35">
      <c r="A16" s="51">
        <v>1</v>
      </c>
      <c r="B16" s="45" t="s">
        <v>30</v>
      </c>
      <c r="C16" s="37" t="s">
        <v>31</v>
      </c>
      <c r="D16" s="38">
        <v>2</v>
      </c>
      <c r="E16" s="38">
        <v>34</v>
      </c>
      <c r="F16" s="39" t="s">
        <v>24</v>
      </c>
      <c r="G16" s="52">
        <v>9435070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4" customFormat="1" ht="35.25" customHeight="1" thickBot="1" x14ac:dyDescent="0.4">
      <c r="A17" s="79" t="s">
        <v>2</v>
      </c>
      <c r="B17" s="80"/>
      <c r="C17" s="80"/>
      <c r="D17" s="53">
        <f>SUM(D16:D16)</f>
        <v>2</v>
      </c>
      <c r="E17" s="53">
        <f>SUM(E16:E16)</f>
        <v>34</v>
      </c>
      <c r="F17" s="53" t="s">
        <v>12</v>
      </c>
      <c r="G17" s="54">
        <f>SUM(G16:G16)</f>
        <v>9435070</v>
      </c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4" customFormat="1" ht="18" customHeight="1" thickTop="1" thickBot="1" x14ac:dyDescent="0.4">
      <c r="A18" s="14"/>
      <c r="B18" s="14"/>
      <c r="C18" s="14"/>
      <c r="D18" s="15"/>
      <c r="E18" s="15"/>
      <c r="F18" s="15"/>
      <c r="G18" s="1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4" customFormat="1" ht="35.25" customHeight="1" thickTop="1" thickBot="1" x14ac:dyDescent="0.4">
      <c r="A19" s="81" t="s">
        <v>17</v>
      </c>
      <c r="B19" s="82"/>
      <c r="C19" s="82"/>
      <c r="D19" s="55">
        <f>+D17+D14+D9</f>
        <v>8</v>
      </c>
      <c r="E19" s="55">
        <f>+E17+E14+E9</f>
        <v>205</v>
      </c>
      <c r="F19" s="55" t="s">
        <v>12</v>
      </c>
      <c r="G19" s="56">
        <f>+G17+G14+G9</f>
        <v>48727014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1.75" thickTop="1" x14ac:dyDescent="0.35"/>
  </sheetData>
  <mergeCells count="12">
    <mergeCell ref="A17:C17"/>
    <mergeCell ref="A19:C19"/>
    <mergeCell ref="F4:F5"/>
    <mergeCell ref="C4:C5"/>
    <mergeCell ref="A1:G1"/>
    <mergeCell ref="A4:A5"/>
    <mergeCell ref="B4:B5"/>
    <mergeCell ref="G4:G5"/>
    <mergeCell ref="A2:G2"/>
    <mergeCell ref="A14:C14"/>
    <mergeCell ref="D4:E4"/>
    <mergeCell ref="A9:C9"/>
  </mergeCells>
  <printOptions horizontalCentered="1"/>
  <pageMargins left="0.35433070866141736" right="0.15748031496062992" top="0.78740157480314965" bottom="0.39370078740157483" header="0.51181102362204722" footer="0.11811023622047245"/>
  <pageSetup paperSize="9" scale="72" orientation="portrait" r:id="rId1"/>
  <headerFooter alignWithMargins="0">
    <oddFooter>&amp;R&amp;"Browallia New,ธรรมดา"&amp;8&amp;F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ใบสรุป</vt:lpstr>
      <vt:lpstr>รายละเอียด</vt:lpstr>
      <vt:lpstr>รายละเอียด!Print_Area</vt:lpstr>
      <vt:lpstr>รายละเอียด!Print_Titles</vt:lpstr>
    </vt:vector>
  </TitlesOfParts>
  <Company>CODI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อรรถยา อ่องพิทักษ์</dc:creator>
  <cp:lastModifiedBy>อรรถยา อ่องพิทักษ์</cp:lastModifiedBy>
  <cp:lastPrinted>2018-04-27T06:10:47Z</cp:lastPrinted>
  <dcterms:created xsi:type="dcterms:W3CDTF">2018-03-08T06:16:46Z</dcterms:created>
  <dcterms:modified xsi:type="dcterms:W3CDTF">2018-06-25T05:31:33Z</dcterms:modified>
</cp:coreProperties>
</file>